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3104" sheetId="53" r:id="rId1"/>
    <sheet name="3242" sheetId="43" r:id="rId2"/>
    <sheet name="6020" sheetId="49" r:id="rId3"/>
    <sheet name="6082" sheetId="51" r:id="rId4"/>
    <sheet name="7322" sheetId="54" r:id="rId5"/>
    <sheet name="7461" sheetId="45" r:id="rId6"/>
    <sheet name="8110" sheetId="47" r:id="rId7"/>
    <sheet name="8220" sheetId="52" r:id="rId8"/>
  </sheets>
  <calcPr calcId="145621"/>
</workbook>
</file>

<file path=xl/calcChain.xml><?xml version="1.0" encoding="utf-8"?>
<calcChain xmlns="http://schemas.openxmlformats.org/spreadsheetml/2006/main">
  <c r="F42" i="45" l="1"/>
  <c r="E21" i="45"/>
  <c r="E20" i="53" l="1"/>
  <c r="F21" i="53"/>
  <c r="C42" i="53"/>
  <c r="B42" i="53"/>
  <c r="F20" i="53"/>
  <c r="E42" i="53"/>
  <c r="F42" i="53" l="1"/>
  <c r="D12" i="52" l="1"/>
  <c r="D14" i="52" s="1"/>
  <c r="B14" i="52"/>
  <c r="F21" i="47"/>
  <c r="E20" i="47"/>
  <c r="E42" i="47" s="1"/>
  <c r="F42" i="47"/>
  <c r="C42" i="47"/>
  <c r="B42" i="47"/>
  <c r="C42" i="45"/>
  <c r="B42" i="45"/>
  <c r="F20" i="51"/>
  <c r="E20" i="49"/>
  <c r="E42" i="49" s="1"/>
  <c r="F42" i="49"/>
  <c r="C42" i="49"/>
  <c r="B42" i="49"/>
  <c r="E42" i="45" l="1"/>
  <c r="E42" i="43"/>
  <c r="F42" i="43" l="1"/>
  <c r="C42" i="43"/>
  <c r="B42" i="43"/>
  <c r="E23" i="43"/>
  <c r="E22" i="43"/>
  <c r="E21" i="43"/>
  <c r="E20" i="43"/>
  <c r="F42" i="51" l="1"/>
  <c r="C42" i="51"/>
  <c r="B42" i="51"/>
  <c r="E42" i="51"/>
</calcChain>
</file>

<file path=xl/sharedStrings.xml><?xml version="1.0" encoding="utf-8"?>
<sst xmlns="http://schemas.openxmlformats.org/spreadsheetml/2006/main" count="261" uniqueCount="58">
  <si>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</si>
  <si>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</si>
  <si>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</si>
  <si>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</si>
  <si>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</si>
  <si>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</si>
  <si>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</si>
  <si>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</si>
  <si>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</si>
  <si>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</si>
  <si>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</si>
  <si>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</si>
  <si>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</si>
  <si>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</si>
  <si>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</si>
  <si>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</si>
  <si>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</si>
  <si>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</si>
  <si>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</si>
  <si>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</si>
  <si>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основних засобів (інша субвенція)</t>
  </si>
  <si>
    <t>до паспорту бюджетної програми місцевого бюджету на 2023 рік</t>
  </si>
  <si>
    <t>з КПКВК МБ 0116082 Відділу бухгалтерського обліку, планування та звітності</t>
  </si>
  <si>
    <t>Придбання житла для окремих категорій населення відповідно до законодавства</t>
  </si>
  <si>
    <t>Придбання службового житла в комунальну власність Новгород-Сіверської міської територіальної громади</t>
  </si>
  <si>
    <t>з КПКВК МБ 0113242 Відділу бухгалтерського обліку, планування та звітності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</si>
  <si>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</si>
  <si>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</si>
  <si>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</si>
  <si>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</si>
  <si>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</si>
  <si>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</si>
  <si>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</si>
  <si>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(інша субвенція)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</si>
  <si>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</si>
  <si>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</si>
  <si>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</si>
  <si>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МТГ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</si>
  <si>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</si>
  <si>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</si>
  <si>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</si>
  <si>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</si>
  <si>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ремонт доріг комунальної власності громади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</si>
  <si>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</si>
  <si>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</si>
  <si>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</si>
  <si>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</si>
  <si>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з КПКВК МБ 0118220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</si>
  <si>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</si>
  <si>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</si>
  <si>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</si>
  <si>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</si>
  <si>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</si>
  <si>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</si>
  <si>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до паспорту бюджетної програми місцевого бюджету на 2021 рік</t>
  </si>
  <si>
    <t>з КПКВК МБ 0117322 Відділу бухгалтерського обліку, планування та звітності</t>
  </si>
  <si>
    <t>Забезпечення покращення якості надання медичної допомоги населенню Новгород-Сіверської міської територіальної громади</t>
  </si>
  <si>
    <t>Реконструкція системи медичного газопостачання будівлі КНП "Новгород-Сіверська ЦМЛ імені І.В.Буяльського", для завершення робіт по підключенню кисневої станції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</si>
</sst>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42" sqref="G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50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33" customHeight="1" x14ac:dyDescent="0.25">
      <c r="A10" s="24" t="s">
        <v>51</v>
      </c>
      <c r="B10" s="25"/>
      <c r="C10" s="26"/>
      <c r="D10" s="24" t="s">
        <v>51</v>
      </c>
      <c r="E10" s="25"/>
      <c r="F10" s="26"/>
    </row>
    <row r="11" spans="1:6" ht="50.25" hidden="1" customHeight="1" x14ac:dyDescent="0.25">
      <c r="A11" s="24"/>
      <c r="B11" s="25"/>
      <c r="C11" s="26"/>
      <c r="D11" s="24"/>
      <c r="E11" s="25"/>
      <c r="F11" s="26"/>
    </row>
    <row r="12" spans="1:6" ht="66" hidden="1" customHeight="1" x14ac:dyDescent="0.25">
      <c r="A12" s="24"/>
      <c r="B12" s="25"/>
      <c r="C12" s="26"/>
      <c r="D12" s="24"/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59.25" customHeight="1" x14ac:dyDescent="0.25">
      <c r="A20" s="9" t="s">
        <v>52</v>
      </c>
      <c r="B20" s="13">
        <v>10930532</v>
      </c>
      <c r="C20" s="13">
        <v>660000</v>
      </c>
      <c r="D20" s="9" t="s">
        <v>52</v>
      </c>
      <c r="E20" s="20">
        <f>B20+300000</f>
        <v>11230532</v>
      </c>
      <c r="F20" s="15">
        <f>C20</f>
        <v>660000</v>
      </c>
    </row>
    <row r="21" spans="1:6" ht="31.5" customHeight="1" x14ac:dyDescent="0.25">
      <c r="A21" s="9" t="s">
        <v>53</v>
      </c>
      <c r="B21" s="13"/>
      <c r="C21" s="13">
        <v>836317.64</v>
      </c>
      <c r="D21" s="9" t="s">
        <v>53</v>
      </c>
      <c r="E21" s="15"/>
      <c r="F21" s="15">
        <f>C21</f>
        <v>836317.64</v>
      </c>
    </row>
    <row r="22" spans="1:6" ht="46.5" hidden="1" customHeight="1" x14ac:dyDescent="0.25">
      <c r="A22" s="9"/>
      <c r="B22" s="13"/>
      <c r="C22" s="13"/>
      <c r="D22" s="9"/>
      <c r="E22" s="15"/>
      <c r="F22" s="15"/>
    </row>
    <row r="23" spans="1:6" ht="48" hidden="1" customHeight="1" x14ac:dyDescent="0.25">
      <c r="A23" s="9"/>
      <c r="B23" s="13"/>
      <c r="C23" s="13"/>
      <c r="D23" s="9"/>
      <c r="E23" s="15"/>
      <c r="F23" s="15"/>
    </row>
    <row r="24" spans="1:6" ht="84" hidden="1" customHeight="1" x14ac:dyDescent="0.25">
      <c r="A24" s="9"/>
      <c r="B24" s="13"/>
      <c r="C24" s="13"/>
      <c r="D24" s="9"/>
      <c r="E24" s="15"/>
      <c r="F24" s="15"/>
    </row>
    <row r="25" spans="1:6" ht="30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SUM(B20:B30)-B22</f>
        <v>10930532</v>
      </c>
      <c r="C42" s="4">
        <f>SUM(C20:C30)-C22</f>
        <v>1496317.6400000001</v>
      </c>
      <c r="D42" s="3"/>
      <c r="E42" s="4">
        <f>SUM(E20:E30)-E22</f>
        <v>11230532</v>
      </c>
      <c r="F42" s="4">
        <f>SUM(F20:F30)-F22</f>
        <v>1496317.6400000001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D25" sqref="D25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25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33" customHeight="1" x14ac:dyDescent="0.25">
      <c r="A10" s="24" t="s">
        <v>26</v>
      </c>
      <c r="B10" s="25"/>
      <c r="C10" s="26"/>
      <c r="D10" s="24" t="s">
        <v>26</v>
      </c>
      <c r="E10" s="25"/>
      <c r="F10" s="26"/>
    </row>
    <row r="11" spans="1:6" ht="50.25" customHeight="1" x14ac:dyDescent="0.25">
      <c r="A11" s="24" t="s">
        <v>27</v>
      </c>
      <c r="B11" s="25"/>
      <c r="C11" s="26"/>
      <c r="D11" s="24" t="s">
        <v>27</v>
      </c>
      <c r="E11" s="25"/>
      <c r="F11" s="26"/>
    </row>
    <row r="12" spans="1:6" ht="66" customHeight="1" x14ac:dyDescent="0.25">
      <c r="A12" s="24" t="s">
        <v>28</v>
      </c>
      <c r="B12" s="25"/>
      <c r="C12" s="26"/>
      <c r="D12" s="24" t="s">
        <v>28</v>
      </c>
      <c r="E12" s="25"/>
      <c r="F12" s="26"/>
    </row>
    <row r="13" spans="1:6" ht="81" hidden="1" customHeight="1" x14ac:dyDescent="0.25">
      <c r="A13" s="24"/>
      <c r="B13" s="25"/>
      <c r="C13" s="26"/>
      <c r="D13" s="24"/>
      <c r="E13" s="25"/>
      <c r="F13" s="26"/>
    </row>
    <row r="14" spans="1:6" ht="79.5" hidden="1" customHeight="1" x14ac:dyDescent="0.25">
      <c r="A14" s="24"/>
      <c r="B14" s="25"/>
      <c r="C14" s="26"/>
      <c r="D14" s="24"/>
      <c r="E14" s="25"/>
      <c r="F14" s="26"/>
    </row>
    <row r="15" spans="1:6" ht="33" hidden="1" customHeight="1" x14ac:dyDescent="0.25">
      <c r="A15" s="24"/>
      <c r="B15" s="25"/>
      <c r="C15" s="26"/>
      <c r="D15" s="24"/>
      <c r="E15" s="25"/>
      <c r="F15" s="26"/>
    </row>
    <row r="16" spans="1:6" ht="81.75" hidden="1" customHeight="1" x14ac:dyDescent="0.25">
      <c r="A16" s="24"/>
      <c r="B16" s="25"/>
      <c r="C16" s="26"/>
      <c r="D16" s="24"/>
      <c r="E16" s="25"/>
      <c r="F16" s="26"/>
    </row>
    <row r="17" spans="1:6" ht="50.25" hidden="1" customHeight="1" x14ac:dyDescent="0.25">
      <c r="A17" s="24"/>
      <c r="B17" s="25"/>
      <c r="C17" s="26"/>
      <c r="D17" s="24"/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120" customHeight="1" x14ac:dyDescent="0.25">
      <c r="A20" s="9" t="s">
        <v>29</v>
      </c>
      <c r="B20" s="13">
        <v>65000</v>
      </c>
      <c r="C20" s="13"/>
      <c r="D20" s="9" t="s">
        <v>29</v>
      </c>
      <c r="E20" s="19">
        <f>B20</f>
        <v>65000</v>
      </c>
      <c r="F20" s="15"/>
    </row>
    <row r="21" spans="1:6" ht="45.75" customHeight="1" x14ac:dyDescent="0.25">
      <c r="A21" s="9" t="s">
        <v>30</v>
      </c>
      <c r="B21" s="13">
        <v>650000</v>
      </c>
      <c r="C21" s="13"/>
      <c r="D21" s="9" t="s">
        <v>30</v>
      </c>
      <c r="E21" s="15">
        <f>B21</f>
        <v>650000</v>
      </c>
      <c r="F21" s="15"/>
    </row>
    <row r="22" spans="1:6" ht="46.5" customHeight="1" x14ac:dyDescent="0.25">
      <c r="A22" s="9" t="s">
        <v>31</v>
      </c>
      <c r="B22" s="13">
        <v>50000</v>
      </c>
      <c r="C22" s="13"/>
      <c r="D22" s="9" t="s">
        <v>31</v>
      </c>
      <c r="E22" s="15">
        <f>B22</f>
        <v>50000</v>
      </c>
      <c r="F22" s="15"/>
    </row>
    <row r="23" spans="1:6" ht="48" customHeight="1" x14ac:dyDescent="0.25">
      <c r="A23" s="9" t="s">
        <v>32</v>
      </c>
      <c r="B23" s="13">
        <v>100000</v>
      </c>
      <c r="C23" s="13"/>
      <c r="D23" s="9" t="s">
        <v>32</v>
      </c>
      <c r="E23" s="15">
        <f>B23</f>
        <v>100000</v>
      </c>
      <c r="F23" s="15"/>
    </row>
    <row r="24" spans="1:6" ht="84" customHeight="1" x14ac:dyDescent="0.25">
      <c r="A24" s="9"/>
      <c r="B24" s="13"/>
      <c r="C24" s="13"/>
      <c r="D24" s="9" t="s">
        <v>34</v>
      </c>
      <c r="E24" s="15">
        <v>600000</v>
      </c>
      <c r="F24" s="15"/>
    </row>
    <row r="25" spans="1:6" ht="30" customHeight="1" x14ac:dyDescent="0.25">
      <c r="A25" s="9"/>
      <c r="B25" s="13"/>
      <c r="C25" s="13"/>
      <c r="D25" s="9" t="s">
        <v>33</v>
      </c>
      <c r="E25" s="15">
        <v>100000</v>
      </c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SUM(B20:B24)</f>
        <v>865000</v>
      </c>
      <c r="C42" s="4">
        <f>SUM(C20:C24)</f>
        <v>0</v>
      </c>
      <c r="D42" s="3"/>
      <c r="E42" s="4">
        <f>SUM(E20:E25)</f>
        <v>1565000</v>
      </c>
      <c r="F42" s="4">
        <f>SUM(F20:F24)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0" sqref="E20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35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15" customHeight="1" x14ac:dyDescent="0.25">
      <c r="A10" s="24" t="s">
        <v>36</v>
      </c>
      <c r="B10" s="25"/>
      <c r="C10" s="26"/>
      <c r="D10" s="24" t="s">
        <v>36</v>
      </c>
      <c r="E10" s="25"/>
      <c r="F10" s="26"/>
    </row>
    <row r="11" spans="1:6" ht="66" hidden="1" customHeight="1" x14ac:dyDescent="0.25">
      <c r="A11" s="24"/>
      <c r="B11" s="25"/>
      <c r="C11" s="26"/>
      <c r="D11" s="24"/>
      <c r="E11" s="25"/>
      <c r="F11" s="26"/>
    </row>
    <row r="12" spans="1:6" ht="66" hidden="1" customHeight="1" x14ac:dyDescent="0.25">
      <c r="A12" s="24"/>
      <c r="B12" s="25"/>
      <c r="C12" s="26"/>
      <c r="D12" s="24"/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30" customHeight="1" x14ac:dyDescent="0.25">
      <c r="A20" s="9" t="s">
        <v>37</v>
      </c>
      <c r="B20" s="13">
        <v>1800000</v>
      </c>
      <c r="C20" s="13"/>
      <c r="D20" s="9" t="s">
        <v>37</v>
      </c>
      <c r="E20" s="20">
        <f>B20+300000</f>
        <v>2100000</v>
      </c>
      <c r="F20" s="15"/>
    </row>
    <row r="21" spans="1:6" ht="123" hidden="1" customHeight="1" x14ac:dyDescent="0.25">
      <c r="A21" s="9"/>
      <c r="B21" s="13"/>
      <c r="C21" s="13"/>
      <c r="D21" s="9"/>
      <c r="E21" s="15"/>
      <c r="F21" s="15"/>
    </row>
    <row r="22" spans="1:6" ht="61.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1800000</v>
      </c>
      <c r="C42" s="4">
        <f>SUM(C20:C29)</f>
        <v>0</v>
      </c>
      <c r="D42" s="3"/>
      <c r="E42" s="4">
        <f>SUM(E20:E30)</f>
        <v>2100000</v>
      </c>
      <c r="F42" s="4">
        <f>SUM(F20:F31)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22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33" customHeight="1" x14ac:dyDescent="0.25">
      <c r="A10" s="24" t="s">
        <v>23</v>
      </c>
      <c r="B10" s="25"/>
      <c r="C10" s="26"/>
      <c r="D10" s="24" t="s">
        <v>23</v>
      </c>
      <c r="E10" s="25"/>
      <c r="F10" s="26"/>
    </row>
    <row r="11" spans="1:6" ht="30.75" hidden="1" customHeight="1" x14ac:dyDescent="0.25">
      <c r="A11" s="24" t="s">
        <v>13</v>
      </c>
      <c r="B11" s="25"/>
      <c r="C11" s="26"/>
      <c r="D11" s="24" t="s">
        <v>13</v>
      </c>
      <c r="E11" s="25"/>
      <c r="F11" s="26"/>
    </row>
    <row r="12" spans="1:6" ht="79.5" hidden="1" customHeight="1" x14ac:dyDescent="0.25">
      <c r="A12" s="24" t="s">
        <v>14</v>
      </c>
      <c r="B12" s="25"/>
      <c r="C12" s="26"/>
      <c r="D12" s="24" t="s">
        <v>14</v>
      </c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49.5" customHeight="1" x14ac:dyDescent="0.25">
      <c r="A20" s="9" t="s">
        <v>24</v>
      </c>
      <c r="B20" s="13"/>
      <c r="C20" s="13">
        <v>500000</v>
      </c>
      <c r="D20" s="9" t="s">
        <v>24</v>
      </c>
      <c r="E20" s="20"/>
      <c r="F20" s="15">
        <f>500000+C20</f>
        <v>1000000</v>
      </c>
    </row>
    <row r="21" spans="1:6" ht="33.75" hidden="1" customHeight="1" x14ac:dyDescent="0.25">
      <c r="A21" s="9"/>
      <c r="B21" s="13"/>
      <c r="C21" s="13"/>
      <c r="D21" s="9"/>
      <c r="E21" s="15"/>
      <c r="F21" s="15"/>
    </row>
    <row r="22" spans="1:6" ht="60.7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0</v>
      </c>
      <c r="C42" s="4">
        <f>SUM(C20:C29)</f>
        <v>500000</v>
      </c>
      <c r="D42" s="3"/>
      <c r="E42" s="4">
        <f>SUM(E20:E30)</f>
        <v>0</v>
      </c>
      <c r="F42" s="4">
        <f>SUM(F20:F31)</f>
        <v>1000000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7" sqref="D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7" t="s">
        <v>54</v>
      </c>
      <c r="B2" s="27"/>
      <c r="C2" s="27"/>
      <c r="D2" s="27"/>
    </row>
    <row r="3" spans="1:4" x14ac:dyDescent="0.25">
      <c r="A3" s="27" t="s">
        <v>55</v>
      </c>
      <c r="B3" s="27"/>
      <c r="C3" s="27"/>
      <c r="D3" s="27"/>
    </row>
    <row r="4" spans="1:4" x14ac:dyDescent="0.25">
      <c r="A4" s="27" t="s">
        <v>7</v>
      </c>
      <c r="B4" s="27"/>
      <c r="C4" s="27"/>
      <c r="D4" s="27"/>
    </row>
    <row r="6" spans="1:4" x14ac:dyDescent="0.25">
      <c r="A6" s="28" t="s">
        <v>1</v>
      </c>
      <c r="B6" s="30"/>
      <c r="C6" s="28" t="s">
        <v>2</v>
      </c>
      <c r="D6" s="30"/>
    </row>
    <row r="7" spans="1:4" ht="33" customHeight="1" x14ac:dyDescent="0.25">
      <c r="A7" s="21" t="s">
        <v>6</v>
      </c>
      <c r="B7" s="2" t="s">
        <v>5</v>
      </c>
      <c r="C7" s="21" t="s">
        <v>6</v>
      </c>
      <c r="D7" s="2" t="s">
        <v>5</v>
      </c>
    </row>
    <row r="8" spans="1:4" ht="33" customHeight="1" x14ac:dyDescent="0.25">
      <c r="A8" s="35" t="s">
        <v>3</v>
      </c>
      <c r="B8" s="36"/>
      <c r="C8" s="36"/>
      <c r="D8" s="37"/>
    </row>
    <row r="9" spans="1:4" ht="51" customHeight="1" x14ac:dyDescent="0.25">
      <c r="A9" s="24"/>
      <c r="B9" s="26"/>
      <c r="C9" s="24" t="s">
        <v>56</v>
      </c>
      <c r="D9" s="26"/>
    </row>
    <row r="10" spans="1:4" ht="39.75" hidden="1" customHeight="1" x14ac:dyDescent="0.25">
      <c r="A10" s="24"/>
      <c r="B10" s="26"/>
      <c r="C10" s="24"/>
      <c r="D10" s="26"/>
    </row>
    <row r="11" spans="1:4" ht="15.75" customHeight="1" x14ac:dyDescent="0.25">
      <c r="A11" s="38" t="s">
        <v>4</v>
      </c>
      <c r="B11" s="39"/>
      <c r="C11" s="39"/>
      <c r="D11" s="40"/>
    </row>
    <row r="12" spans="1:4" ht="74.25" customHeight="1" x14ac:dyDescent="0.25">
      <c r="A12" s="9"/>
      <c r="B12" s="22"/>
      <c r="C12" s="9" t="s">
        <v>57</v>
      </c>
      <c r="D12" s="10">
        <v>1600000</v>
      </c>
    </row>
    <row r="13" spans="1:4" ht="29.25" hidden="1" customHeight="1" x14ac:dyDescent="0.25">
      <c r="A13" s="9"/>
      <c r="B13" s="4"/>
      <c r="C13" s="9"/>
      <c r="D13" s="4"/>
    </row>
    <row r="14" spans="1:4" hidden="1" x14ac:dyDescent="0.25">
      <c r="A14" s="5"/>
      <c r="B14" s="4"/>
      <c r="C14" s="5"/>
      <c r="D14" s="4"/>
    </row>
    <row r="15" spans="1:4" hidden="1" x14ac:dyDescent="0.25">
      <c r="A15" s="35"/>
      <c r="B15" s="36"/>
      <c r="C15" s="36"/>
      <c r="D15" s="37"/>
    </row>
    <row r="16" spans="1:4" hidden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t="15.75" hidden="1" customHeight="1" x14ac:dyDescent="0.25">
      <c r="A19" s="3"/>
      <c r="B19" s="3"/>
      <c r="C19" s="3"/>
      <c r="D19" s="3"/>
    </row>
    <row r="20" spans="1:4" ht="49.5" hidden="1" customHeight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3" spans="1:4" ht="15.75" customHeight="1" x14ac:dyDescent="0.25"/>
    <row r="24" spans="1:4" ht="15.75" customHeight="1" x14ac:dyDescent="0.25">
      <c r="A24" s="6" t="s">
        <v>9</v>
      </c>
      <c r="B24" s="7"/>
      <c r="C24" s="8" t="s">
        <v>8</v>
      </c>
    </row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</sheetData>
  <mergeCells count="13">
    <mergeCell ref="A10:B10"/>
    <mergeCell ref="C10:D10"/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22" sqref="F2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38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33" customHeight="1" x14ac:dyDescent="0.25">
      <c r="A10" s="24" t="s">
        <v>39</v>
      </c>
      <c r="B10" s="25"/>
      <c r="C10" s="26"/>
      <c r="D10" s="24" t="s">
        <v>39</v>
      </c>
      <c r="E10" s="25"/>
      <c r="F10" s="26"/>
    </row>
    <row r="11" spans="1:6" ht="30.75" hidden="1" customHeight="1" x14ac:dyDescent="0.25">
      <c r="A11" s="24" t="s">
        <v>13</v>
      </c>
      <c r="B11" s="25"/>
      <c r="C11" s="26"/>
      <c r="D11" s="24" t="s">
        <v>13</v>
      </c>
      <c r="E11" s="25"/>
      <c r="F11" s="26"/>
    </row>
    <row r="12" spans="1:6" ht="79.5" hidden="1" customHeight="1" x14ac:dyDescent="0.25">
      <c r="A12" s="24" t="s">
        <v>14</v>
      </c>
      <c r="B12" s="25"/>
      <c r="C12" s="26"/>
      <c r="D12" s="24" t="s">
        <v>14</v>
      </c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63" customHeight="1" x14ac:dyDescent="0.25">
      <c r="A20" s="9" t="s">
        <v>40</v>
      </c>
      <c r="B20" s="13">
        <v>200000</v>
      </c>
      <c r="C20" s="13"/>
      <c r="D20" s="9" t="s">
        <v>40</v>
      </c>
      <c r="E20" s="19">
        <v>300000</v>
      </c>
      <c r="F20" s="15"/>
    </row>
    <row r="21" spans="1:6" ht="31.5" customHeight="1" x14ac:dyDescent="0.25">
      <c r="A21" s="9" t="s">
        <v>41</v>
      </c>
      <c r="B21" s="13">
        <v>3000000</v>
      </c>
      <c r="C21" s="13"/>
      <c r="D21" s="9" t="s">
        <v>41</v>
      </c>
      <c r="E21" s="15">
        <f>B21</f>
        <v>3000000</v>
      </c>
      <c r="F21" s="15"/>
    </row>
    <row r="22" spans="1:6" ht="29.25" customHeight="1" x14ac:dyDescent="0.25">
      <c r="A22" s="9" t="s">
        <v>42</v>
      </c>
      <c r="B22" s="13">
        <v>8800000</v>
      </c>
      <c r="C22" s="13"/>
      <c r="D22" s="9" t="s">
        <v>42</v>
      </c>
      <c r="E22" s="15">
        <v>7200000</v>
      </c>
      <c r="F22" s="15">
        <v>2500000</v>
      </c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12000000</v>
      </c>
      <c r="C42" s="4">
        <f>SUM(C20:C30)-C22</f>
        <v>0</v>
      </c>
      <c r="D42" s="3"/>
      <c r="E42" s="4">
        <f>SUM(E20:E30)</f>
        <v>10500000</v>
      </c>
      <c r="F42" s="4">
        <f>SUM(F20:F30)</f>
        <v>2500000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H42" sqref="H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21</v>
      </c>
      <c r="B2" s="27"/>
      <c r="C2" s="27"/>
      <c r="D2" s="27"/>
      <c r="E2" s="27"/>
      <c r="F2" s="27"/>
    </row>
    <row r="3" spans="1:6" ht="15.75" customHeight="1" x14ac:dyDescent="0.25">
      <c r="A3" s="27" t="s">
        <v>43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3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5.75" customHeight="1" x14ac:dyDescent="0.25">
      <c r="A9" s="35" t="s">
        <v>3</v>
      </c>
      <c r="B9" s="36"/>
      <c r="C9" s="36"/>
      <c r="D9" s="36"/>
      <c r="E9" s="36"/>
      <c r="F9" s="37"/>
    </row>
    <row r="10" spans="1:6" ht="32.25" customHeight="1" x14ac:dyDescent="0.25">
      <c r="A10" s="24" t="s">
        <v>44</v>
      </c>
      <c r="B10" s="25"/>
      <c r="C10" s="26"/>
      <c r="D10" s="24" t="s">
        <v>44</v>
      </c>
      <c r="E10" s="25"/>
      <c r="F10" s="26"/>
    </row>
    <row r="11" spans="1:6" ht="30.75" hidden="1" customHeight="1" x14ac:dyDescent="0.25">
      <c r="A11" s="24" t="s">
        <v>13</v>
      </c>
      <c r="B11" s="25"/>
      <c r="C11" s="26"/>
      <c r="D11" s="24" t="s">
        <v>13</v>
      </c>
      <c r="E11" s="25"/>
      <c r="F11" s="26"/>
    </row>
    <row r="12" spans="1:6" ht="79.5" hidden="1" customHeight="1" x14ac:dyDescent="0.25">
      <c r="A12" s="24" t="s">
        <v>14</v>
      </c>
      <c r="B12" s="25"/>
      <c r="C12" s="26"/>
      <c r="D12" s="24" t="s">
        <v>14</v>
      </c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30" customHeight="1" x14ac:dyDescent="0.25">
      <c r="A20" s="9" t="s">
        <v>45</v>
      </c>
      <c r="B20" s="13">
        <v>400000</v>
      </c>
      <c r="C20" s="13"/>
      <c r="D20" s="9" t="s">
        <v>45</v>
      </c>
      <c r="E20" s="20">
        <f>B20+800000</f>
        <v>1200000</v>
      </c>
      <c r="F20" s="15"/>
    </row>
    <row r="21" spans="1:6" ht="48" customHeight="1" x14ac:dyDescent="0.25">
      <c r="A21" s="9" t="s">
        <v>46</v>
      </c>
      <c r="B21" s="13"/>
      <c r="C21" s="13">
        <v>4914408.6500000004</v>
      </c>
      <c r="D21" s="9" t="s">
        <v>46</v>
      </c>
      <c r="E21" s="15"/>
      <c r="F21" s="15">
        <f>C21+481857.9</f>
        <v>5396266.5500000007</v>
      </c>
    </row>
    <row r="22" spans="1:6" ht="33" hidden="1" customHeight="1" x14ac:dyDescent="0.25">
      <c r="A22" s="9"/>
      <c r="B22" s="13"/>
      <c r="C22" s="13"/>
      <c r="D22" s="9"/>
      <c r="E22" s="15"/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400000</v>
      </c>
      <c r="C42" s="4">
        <f>SUM(C20:C30)-C22</f>
        <v>4914408.6500000004</v>
      </c>
      <c r="D42" s="3"/>
      <c r="E42" s="4">
        <f>SUM(E20:E30)</f>
        <v>1200000</v>
      </c>
      <c r="F42" s="4">
        <f>SUM(F20:F30)-F22</f>
        <v>5396266.5500000007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1"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7" t="s">
        <v>0</v>
      </c>
      <c r="B1" s="27"/>
      <c r="C1" s="27"/>
      <c r="D1" s="27"/>
    </row>
    <row r="2" spans="1:4" ht="15.75" customHeight="1" x14ac:dyDescent="0.25">
      <c r="A2" s="27" t="s">
        <v>21</v>
      </c>
      <c r="B2" s="27"/>
      <c r="C2" s="27"/>
      <c r="D2" s="27"/>
    </row>
    <row r="3" spans="1:4" ht="15.75" customHeight="1" x14ac:dyDescent="0.25">
      <c r="A3" s="27" t="s">
        <v>47</v>
      </c>
      <c r="B3" s="27"/>
      <c r="C3" s="27"/>
      <c r="D3" s="27"/>
    </row>
    <row r="4" spans="1:4" ht="15.75" customHeight="1" x14ac:dyDescent="0.25">
      <c r="A4" s="27" t="s">
        <v>7</v>
      </c>
      <c r="B4" s="27"/>
      <c r="C4" s="27"/>
      <c r="D4" s="27"/>
    </row>
    <row r="6" spans="1:4" x14ac:dyDescent="0.25">
      <c r="A6" s="28" t="s">
        <v>1</v>
      </c>
      <c r="B6" s="30"/>
      <c r="C6" s="28" t="s">
        <v>2</v>
      </c>
      <c r="D6" s="30"/>
    </row>
    <row r="7" spans="1:4" ht="33" customHeight="1" x14ac:dyDescent="0.25">
      <c r="A7" s="21" t="s">
        <v>6</v>
      </c>
      <c r="B7" s="2" t="s">
        <v>5</v>
      </c>
      <c r="C7" s="21" t="s">
        <v>6</v>
      </c>
      <c r="D7" s="2" t="s">
        <v>5</v>
      </c>
    </row>
    <row r="8" spans="1:4" ht="24.75" customHeight="1" x14ac:dyDescent="0.25">
      <c r="A8" s="35" t="s">
        <v>3</v>
      </c>
      <c r="B8" s="36"/>
      <c r="C8" s="36"/>
      <c r="D8" s="37"/>
    </row>
    <row r="9" spans="1:4" ht="67.5" customHeight="1" x14ac:dyDescent="0.25">
      <c r="A9" s="24" t="s">
        <v>48</v>
      </c>
      <c r="B9" s="26"/>
      <c r="C9" s="24" t="s">
        <v>48</v>
      </c>
      <c r="D9" s="26"/>
    </row>
    <row r="10" spans="1:4" ht="32.25" hidden="1" customHeight="1" x14ac:dyDescent="0.25">
      <c r="A10" s="41"/>
      <c r="B10" s="42"/>
      <c r="C10" s="41"/>
      <c r="D10" s="42"/>
    </row>
    <row r="11" spans="1:4" ht="20.25" customHeight="1" x14ac:dyDescent="0.25">
      <c r="A11" s="38" t="s">
        <v>4</v>
      </c>
      <c r="B11" s="39"/>
      <c r="C11" s="39"/>
      <c r="D11" s="40"/>
    </row>
    <row r="12" spans="1:4" ht="79.5" customHeight="1" x14ac:dyDescent="0.25">
      <c r="A12" s="9" t="s">
        <v>49</v>
      </c>
      <c r="B12" s="22">
        <v>650000</v>
      </c>
      <c r="C12" s="9" t="s">
        <v>49</v>
      </c>
      <c r="D12" s="10">
        <f>B12+100000</f>
        <v>750000</v>
      </c>
    </row>
    <row r="13" spans="1:4" ht="81" hidden="1" customHeight="1" x14ac:dyDescent="0.25">
      <c r="A13" s="9"/>
      <c r="B13" s="4"/>
      <c r="C13" s="9"/>
      <c r="D13" s="4"/>
    </row>
    <row r="14" spans="1:4" ht="19.5" customHeight="1" x14ac:dyDescent="0.25">
      <c r="A14" s="23" t="s">
        <v>10</v>
      </c>
      <c r="B14" s="4">
        <f>B12</f>
        <v>650000</v>
      </c>
      <c r="C14" s="5"/>
      <c r="D14" s="4">
        <f>D12</f>
        <v>750000</v>
      </c>
    </row>
    <row r="15" spans="1:4" ht="30" customHeight="1" x14ac:dyDescent="0.25"/>
    <row r="16" spans="1:4" ht="34.5" customHeight="1" x14ac:dyDescent="0.25">
      <c r="A16" s="6" t="s">
        <v>9</v>
      </c>
      <c r="B16" s="7"/>
      <c r="C16" s="8" t="s">
        <v>8</v>
      </c>
    </row>
    <row r="17" ht="15" customHeight="1" x14ac:dyDescent="0.25"/>
    <row r="18" ht="91.5" customHeight="1" x14ac:dyDescent="0.25"/>
    <row r="19" ht="30.75" customHeight="1" x14ac:dyDescent="0.25"/>
    <row r="20" ht="31.5" customHeight="1" x14ac:dyDescent="0.25"/>
    <row r="21" ht="30.75" customHeight="1" x14ac:dyDescent="0.25"/>
    <row r="22" ht="31.5" customHeight="1" x14ac:dyDescent="0.25"/>
    <row r="23" ht="31.5" customHeight="1" x14ac:dyDescent="0.25"/>
    <row r="24" ht="31.5" customHeight="1" x14ac:dyDescent="0.25"/>
  </sheetData>
  <mergeCells count="12">
    <mergeCell ref="A10:B10"/>
    <mergeCell ref="C10:D10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3104</vt:lpstr>
      <vt:lpstr>3242</vt:lpstr>
      <vt:lpstr>6020</vt:lpstr>
      <vt:lpstr>6082</vt:lpstr>
      <vt:lpstr>7322</vt:lpstr>
      <vt:lpstr>7461</vt:lpstr>
      <vt:lpstr>8110</vt:lpstr>
      <vt:lpstr>8220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2023-05-17T05:24:06Z</dcterms:modified>
</cp:coreProperties>
</file>